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190633\AppData\Local\Microsoft\Windows\INetCache\Content.Outlook\R8156S08\"/>
    </mc:Choice>
  </mc:AlternateContent>
  <xr:revisionPtr revIDLastSave="0" documentId="13_ncr:1_{0B849ECF-20D0-4915-801C-7D985822DAD0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za" sheetId="12" r:id="rId1"/>
  </sheets>
  <definedNames>
    <definedName name="_xlnm._FilterDatabase" localSheetId="0" hidden="1">baza!$A$2:$Y$3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2" l="1"/>
  <c r="E3" i="12" s="1"/>
  <c r="H3" i="12"/>
  <c r="K3" i="12"/>
  <c r="M3" i="12"/>
  <c r="O3" i="12"/>
  <c r="Q3" i="12"/>
  <c r="S3" i="12"/>
  <c r="I3" i="12" l="1"/>
  <c r="F3" i="12"/>
  <c r="R3" i="12"/>
  <c r="T3" i="12" s="1"/>
</calcChain>
</file>

<file path=xl/sharedStrings.xml><?xml version="1.0" encoding="utf-8"?>
<sst xmlns="http://schemas.openxmlformats.org/spreadsheetml/2006/main" count="29" uniqueCount="28">
  <si>
    <t>Wymiar czasu pracy</t>
  </si>
  <si>
    <t>Procent</t>
  </si>
  <si>
    <t>Kwota karty hutnika - do obliczeń</t>
  </si>
  <si>
    <t>1/2 Karta Hutnika na wprost wliczenie</t>
  </si>
  <si>
    <t>Dodatek układowy</t>
  </si>
  <si>
    <t>Dodatek układowy kwota</t>
  </si>
  <si>
    <t>Dodatek układowy wliczenie</t>
  </si>
  <si>
    <t>Dodatek zmianowy wliczenie</t>
  </si>
  <si>
    <t>Dodatek wyrównaczy 4BOP wliczenie</t>
  </si>
  <si>
    <t>Premia</t>
  </si>
  <si>
    <t>Nowa zasadnicza po podwyżce</t>
  </si>
  <si>
    <t>TAK</t>
  </si>
  <si>
    <t>Procent Karty Hutnika- wpisz</t>
  </si>
  <si>
    <t>1/2 Karta Hutnika  wliczenie brutto do brutta</t>
  </si>
  <si>
    <t xml:space="preserve">Dodatek zmianowy wpisz TAK jeśli pracujesz w 4BOP </t>
  </si>
  <si>
    <t>Dodatek wyrównaczy 4BOP- wpisz tak jeśli jest wypłacany dodatek</t>
  </si>
  <si>
    <t>Nowa płaca zasadnicza</t>
  </si>
  <si>
    <t>Wzrost płacy 
130 zł</t>
  </si>
  <si>
    <t>Dotychczasowa płaca zasadnicza - wpisz</t>
  </si>
  <si>
    <t>KARTA HUTNIKA</t>
  </si>
  <si>
    <t>DODATEK UKŁADOWY</t>
  </si>
  <si>
    <t>Dodatek nocny- wpisz TAK jak pracujesz w systemie 3 zmianowym</t>
  </si>
  <si>
    <t>Dodatek nocny wliczenie</t>
  </si>
  <si>
    <t>DODATEK WYRÓWNAWCZY</t>
  </si>
  <si>
    <t>DODATEK ZMIANOWY</t>
  </si>
  <si>
    <t>DODATEK NOCNY</t>
  </si>
  <si>
    <t>Proszę o wpisywanie danych jedynie w komórkach zaznaczonych czerwoną czcionką.</t>
  </si>
  <si>
    <t>Uwaga: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</si>
</sst>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8" fillId="0" borderId="0" xfId="0" applyFont="1" applyFill="1"/>
    <xf numFmtId="0" fontId="20" fillId="0" borderId="0" xfId="0" applyFont="1"/>
    <xf numFmtId="0" fontId="20" fillId="0" borderId="0" xfId="0" applyFont="1" applyFill="1"/>
    <xf numFmtId="0" fontId="18" fillId="0" borderId="0" xfId="0" applyFont="1" applyAlignment="1"/>
    <xf numFmtId="0" fontId="18" fillId="0" borderId="0" xfId="0" applyFont="1" applyFill="1" applyAlignment="1"/>
    <xf numFmtId="0" fontId="19" fillId="0" borderId="0" xfId="0" applyFont="1" applyFill="1"/>
    <xf numFmtId="2" fontId="18" fillId="0" borderId="0" xfId="0" applyNumberFormat="1" applyFont="1" applyFill="1"/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2" fontId="24" fillId="33" borderId="14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9" fontId="26" fillId="0" borderId="11" xfId="0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8" fillId="0" borderId="0" xfId="0" applyFont="1"/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7" fillId="33" borderId="21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5124C-42F4-40C3-A0DC-218FA1C03DA0}">
  <dimension ref="A1:U6"/>
  <sheetViews>
    <sheetView tabSelected="1" zoomScale="60" zoomScaleNormal="60" workbookViewId="0">
      <pane ySplit="2" topLeftCell="A3" activePane="bottomLeft" state="frozen"/>
      <selection activeCell="AX2" sqref="AX2"/>
      <selection pane="bottomLeft" activeCell="F15" sqref="F15"/>
    </sheetView>
  </sheetViews>
  <sheetFormatPr defaultColWidth="89.54296875" defaultRowHeight="15" customHeight="1" x14ac:dyDescent="0.3"/>
  <cols>
    <col min="1" max="1" width="8.7265625" style="1" customWidth="1"/>
    <col min="2" max="2" width="11" style="1" customWidth="1"/>
    <col min="3" max="3" width="14.90625" style="2" customWidth="1"/>
    <col min="4" max="4" width="13.453125" style="2" customWidth="1"/>
    <col min="5" max="5" width="14.453125" style="2" customWidth="1"/>
    <col min="6" max="6" width="14.54296875" style="2" customWidth="1"/>
    <col min="7" max="7" width="9.54296875" style="7" customWidth="1"/>
    <col min="8" max="8" width="11.81640625" style="2" customWidth="1"/>
    <col min="9" max="9" width="15.7265625" style="2" customWidth="1"/>
    <col min="10" max="10" width="13" style="2" customWidth="1"/>
    <col min="11" max="11" width="11" style="2" customWidth="1"/>
    <col min="12" max="12" width="13.1796875" style="2" customWidth="1"/>
    <col min="13" max="13" width="11.453125" style="2" customWidth="1"/>
    <col min="14" max="14" width="12.6328125" style="2" customWidth="1"/>
    <col min="15" max="15" width="13" style="2" customWidth="1"/>
    <col min="16" max="16" width="8.81640625" style="2" customWidth="1"/>
    <col min="17" max="17" width="8.7265625" style="2" customWidth="1"/>
    <col min="18" max="18" width="15.7265625" style="8" customWidth="1"/>
    <col min="19" max="20" width="15.7265625" style="2" customWidth="1"/>
    <col min="21" max="21" width="89.54296875" style="2"/>
    <col min="22" max="16384" width="89.54296875" style="1"/>
  </cols>
  <sheetData>
    <row r="1" spans="1:21" ht="15" customHeight="1" thickBot="1" x14ac:dyDescent="0.4">
      <c r="D1" s="38" t="s">
        <v>19</v>
      </c>
      <c r="E1" s="39"/>
      <c r="F1" s="40"/>
      <c r="G1" s="41" t="s">
        <v>20</v>
      </c>
      <c r="H1" s="42"/>
      <c r="I1" s="43"/>
      <c r="J1" s="44" t="s">
        <v>24</v>
      </c>
      <c r="K1" s="45"/>
      <c r="L1" s="46" t="s">
        <v>25</v>
      </c>
      <c r="M1" s="47"/>
      <c r="N1" s="48" t="s">
        <v>23</v>
      </c>
      <c r="O1" s="49"/>
    </row>
    <row r="2" spans="1:21" s="5" customFormat="1" ht="108.75" customHeight="1" x14ac:dyDescent="0.3">
      <c r="A2" s="19" t="s">
        <v>0</v>
      </c>
      <c r="B2" s="24" t="s">
        <v>12</v>
      </c>
      <c r="C2" s="25" t="s">
        <v>18</v>
      </c>
      <c r="D2" s="30" t="s">
        <v>2</v>
      </c>
      <c r="E2" s="31" t="s">
        <v>13</v>
      </c>
      <c r="F2" s="32" t="s">
        <v>3</v>
      </c>
      <c r="G2" s="33" t="s">
        <v>4</v>
      </c>
      <c r="H2" s="34" t="s">
        <v>5</v>
      </c>
      <c r="I2" s="35" t="s">
        <v>6</v>
      </c>
      <c r="J2" s="36" t="s">
        <v>14</v>
      </c>
      <c r="K2" s="32" t="s">
        <v>7</v>
      </c>
      <c r="L2" s="37" t="s">
        <v>21</v>
      </c>
      <c r="M2" s="35" t="s">
        <v>22</v>
      </c>
      <c r="N2" s="36" t="s">
        <v>15</v>
      </c>
      <c r="O2" s="32" t="s">
        <v>8</v>
      </c>
      <c r="P2" s="19" t="s">
        <v>9</v>
      </c>
      <c r="Q2" s="20" t="s">
        <v>1</v>
      </c>
      <c r="R2" s="21" t="s">
        <v>16</v>
      </c>
      <c r="S2" s="22" t="s">
        <v>17</v>
      </c>
      <c r="T2" s="17" t="s">
        <v>10</v>
      </c>
      <c r="U2" s="6"/>
    </row>
    <row r="3" spans="1:21" s="3" customFormat="1" ht="25.5" customHeight="1" thickBot="1" x14ac:dyDescent="0.3">
      <c r="A3" s="26">
        <v>100</v>
      </c>
      <c r="B3" s="27">
        <v>0.26</v>
      </c>
      <c r="C3" s="28">
        <v>0</v>
      </c>
      <c r="D3" s="9">
        <f>IF(C3&gt;=5000,5000*B3,C3*B3)</f>
        <v>0</v>
      </c>
      <c r="E3" s="10">
        <f>ROUND(+D3/2/(1+Q3),2)</f>
        <v>0</v>
      </c>
      <c r="F3" s="11">
        <f t="shared" ref="F3" si="0">+D3/2</f>
        <v>0</v>
      </c>
      <c r="G3" s="12" t="s">
        <v>11</v>
      </c>
      <c r="H3" s="13">
        <f>IF(G3="TAK",80*A3/100,0)</f>
        <v>80</v>
      </c>
      <c r="I3" s="14">
        <f>ROUND(H3/(1+Q3),2)</f>
        <v>74.77</v>
      </c>
      <c r="J3" s="15">
        <v>0</v>
      </c>
      <c r="K3" s="11" t="b">
        <f>IF(J3="TAK",341.13)</f>
        <v>0</v>
      </c>
      <c r="L3" s="16">
        <v>0</v>
      </c>
      <c r="M3" s="14" t="b">
        <f>IF(L3="TAK",38.94)</f>
        <v>0</v>
      </c>
      <c r="N3" s="15">
        <v>0</v>
      </c>
      <c r="O3" s="11" t="b">
        <f>IF(N3="TAK",119.88)</f>
        <v>0</v>
      </c>
      <c r="P3" s="9" t="s">
        <v>11</v>
      </c>
      <c r="Q3" s="10">
        <f t="shared" ref="Q3" si="1">IF(P3="TAK",0.07,0)</f>
        <v>7.0000000000000007E-2</v>
      </c>
      <c r="R3" s="23">
        <f>ROUNDUP(C3+E3+F3+I3+K3+M3+O3,0)</f>
        <v>75</v>
      </c>
      <c r="S3" s="11">
        <f>130*A3/100</f>
        <v>130</v>
      </c>
      <c r="T3" s="18">
        <f>S3+R3</f>
        <v>205</v>
      </c>
      <c r="U3" s="4"/>
    </row>
    <row r="5" spans="1:21" ht="15" customHeight="1" x14ac:dyDescent="0.45">
      <c r="B5" s="29" t="s">
        <v>27</v>
      </c>
    </row>
    <row r="6" spans="1:21" ht="15" customHeight="1" x14ac:dyDescent="0.45">
      <c r="B6" s="29" t="s">
        <v>26</v>
      </c>
    </row>
  </sheetData>
  <mergeCells count="5">
    <mergeCell ref="D1:F1"/>
    <mergeCell ref="G1:I1"/>
    <mergeCell ref="J1:K1"/>
    <mergeCell ref="L1:M1"/>
    <mergeCell ref="N1:O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281546ABF21D499D0CEB2EE2E3D06E" ma:contentTypeVersion="0" ma:contentTypeDescription="Utwórz nowy dokument." ma:contentTypeScope="" ma:versionID="7cac2e5dfaacb26ba6639f73a1a640c4">
  <xsd:schema xmlns:xsd="http://www.w3.org/2001/XMLSchema" xmlns:p="http://schemas.microsoft.com/office/2006/metadata/properties" targetNamespace="http://schemas.microsoft.com/office/2006/metadata/properties" ma:root="true" ma:fieldsID="109315de924e3091cf82181abb24d9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D953F-17A8-473A-A9D5-D8D8DDAF393E}"/>
</file>

<file path=customXml/itemProps2.xml><?xml version="1.0" encoding="utf-8"?>
<ds:datastoreItem xmlns:ds="http://schemas.openxmlformats.org/officeDocument/2006/customXml" ds:itemID="{ACAEC3E2-DB4E-49E5-9063-785D98E76D76}"/>
</file>

<file path=customXml/itemProps3.xml><?xml version="1.0" encoding="utf-8"?>
<ds:datastoreItem xmlns:ds="http://schemas.openxmlformats.org/officeDocument/2006/customXml" ds:itemID="{046190AB-4156-415B-B11C-C481660676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baza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Grudzien, Maria</dc:creator>
  <cp:keywords/>
  <dc:description/>
  <cp:lastModifiedBy>Bol, Stanislaw</cp:lastModifiedBy>
  <cp:revision/>
  <dcterms:created xsi:type="dcterms:W3CDTF">2021-05-19T08:49:29Z</dcterms:created>
  <dcterms:modified xsi:type="dcterms:W3CDTF">2021-08-02T14:49:47Z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0x010100AA281546ABF21D499D0CEB2EE2E3D06E</vt:lpwstr>
  </property>
</Properties>
</file>